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★ 網站建置客戶\★ 高中部\高雄仁武高中 (rwm)\doc\"/>
    </mc:Choice>
  </mc:AlternateContent>
  <xr:revisionPtr revIDLastSave="0" documentId="8_{94BBA6D9-3B82-46F5-8E86-57188BF425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高中職" sheetId="1" r:id="rId1"/>
    <sheet name="國中 (修正)" sheetId="4" r:id="rId2"/>
  </sheets>
  <definedNames>
    <definedName name="_xlnm.Print_Area" localSheetId="1">'國中 (修正)'!$A$1:$I$58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K27" i="1" l="1"/>
  <c r="K26" i="1"/>
  <c r="K22" i="1"/>
  <c r="K19" i="1"/>
  <c r="K18" i="1"/>
  <c r="K17" i="1"/>
  <c r="K12" i="1"/>
  <c r="K10" i="1"/>
  <c r="K29" i="1" s="1"/>
  <c r="E28" i="1"/>
  <c r="E25" i="1"/>
  <c r="E24" i="1"/>
  <c r="E17" i="1" l="1"/>
  <c r="E14" i="1"/>
  <c r="E12" i="1"/>
  <c r="E11" i="1"/>
  <c r="E7" i="1"/>
  <c r="E5" i="1"/>
  <c r="E4" i="1"/>
  <c r="E3" i="1"/>
  <c r="E29" i="1" s="1"/>
  <c r="I57" i="4"/>
  <c r="H57" i="4"/>
</calcChain>
</file>

<file path=xl/sharedStrings.xml><?xml version="1.0" encoding="utf-8"?>
<sst xmlns="http://schemas.openxmlformats.org/spreadsheetml/2006/main" count="246" uniqueCount="205">
  <si>
    <t>序號</t>
    <phoneticPr fontId="2" type="noConversion"/>
  </si>
  <si>
    <t>學校名稱</t>
    <phoneticPr fontId="2" type="noConversion"/>
  </si>
  <si>
    <t>分配數</t>
    <phoneticPr fontId="2" type="noConversion"/>
  </si>
  <si>
    <t>七賢國中</t>
  </si>
  <si>
    <t>三民國中</t>
  </si>
  <si>
    <t>陽明國中</t>
  </si>
  <si>
    <t>五福國中</t>
  </si>
  <si>
    <t>前鎮國中</t>
  </si>
  <si>
    <t>獅甲國中</t>
  </si>
  <si>
    <t>光華國中</t>
  </si>
  <si>
    <t>小港國中</t>
  </si>
  <si>
    <t>明義國中</t>
  </si>
  <si>
    <t>鳳西國中</t>
  </si>
  <si>
    <t>鳳甲國中</t>
  </si>
  <si>
    <t>忠孝國中</t>
  </si>
  <si>
    <t>中崙國中</t>
  </si>
  <si>
    <t>青年國中</t>
  </si>
  <si>
    <t>中庄國中</t>
  </si>
  <si>
    <t>大樹國中</t>
  </si>
  <si>
    <t>鳥松國中</t>
  </si>
  <si>
    <t>大社國中</t>
  </si>
  <si>
    <t>大灣國中</t>
  </si>
  <si>
    <t>岡山國中</t>
  </si>
  <si>
    <t>前峰國中</t>
  </si>
  <si>
    <t>橋頭國中</t>
  </si>
  <si>
    <t>梓官國中</t>
  </si>
  <si>
    <t>蚵寮國中</t>
  </si>
  <si>
    <t>阿蓮國中</t>
  </si>
  <si>
    <t>一甲國中</t>
  </si>
  <si>
    <t>湖內國中</t>
  </si>
  <si>
    <t>茄萣國中</t>
  </si>
  <si>
    <t>美濃國中</t>
  </si>
  <si>
    <t>南隆國中</t>
  </si>
  <si>
    <t>行政區</t>
    <phoneticPr fontId="2" type="noConversion"/>
  </si>
  <si>
    <t>合 計</t>
    <phoneticPr fontId="2" type="noConversion"/>
  </si>
  <si>
    <t>班級數
(不含特教班)</t>
    <phoneticPr fontId="2" type="noConversion"/>
  </si>
  <si>
    <t>前金國中</t>
  </si>
  <si>
    <t>鳳翔國中</t>
  </si>
  <si>
    <t>嘉興國中</t>
  </si>
  <si>
    <t>文山高中</t>
  </si>
  <si>
    <t>中正高中</t>
  </si>
  <si>
    <t>彌陀國中</t>
  </si>
  <si>
    <t>旗山國中</t>
  </si>
  <si>
    <t>燕巢國中</t>
  </si>
  <si>
    <t>大仁國中</t>
  </si>
  <si>
    <t>英明國中</t>
  </si>
  <si>
    <t>苓雅國中</t>
  </si>
  <si>
    <t>瑞豐國中</t>
  </si>
  <si>
    <t>興仁國中</t>
  </si>
  <si>
    <t>鹽埕國中</t>
  </si>
  <si>
    <t>壽山國中</t>
  </si>
  <si>
    <t>明華國中</t>
  </si>
  <si>
    <t>國昌國中</t>
  </si>
  <si>
    <t>後勁國中</t>
  </si>
  <si>
    <t>右昌國中</t>
  </si>
  <si>
    <t>楠梓國中</t>
  </si>
  <si>
    <t>文府國中</t>
  </si>
  <si>
    <t>福山國中</t>
  </si>
  <si>
    <t>龍華國中</t>
  </si>
  <si>
    <t>立德國中</t>
  </si>
  <si>
    <t>大義國中</t>
  </si>
  <si>
    <t>左營國中</t>
  </si>
  <si>
    <t>旗津國中</t>
  </si>
  <si>
    <t>五甲國中</t>
  </si>
  <si>
    <t>鳳山國中</t>
  </si>
  <si>
    <t>大寮國中</t>
  </si>
  <si>
    <t>中山國中</t>
  </si>
  <si>
    <t>鳳林國中</t>
  </si>
  <si>
    <t>鼎金國中</t>
  </si>
  <si>
    <t>正興國中</t>
  </si>
  <si>
    <t>民族國中</t>
  </si>
  <si>
    <t>明義國中中安分校</t>
    <phoneticPr fontId="8" type="noConversion"/>
  </si>
  <si>
    <t>鼓山高中國中部</t>
    <phoneticPr fontId="8" type="noConversion"/>
  </si>
  <si>
    <t>福誠高中國中部</t>
    <phoneticPr fontId="8" type="noConversion"/>
  </si>
  <si>
    <t>瑞祥高中國中部</t>
    <phoneticPr fontId="8" type="noConversion"/>
  </si>
  <si>
    <t>路竹高中國中部</t>
    <phoneticPr fontId="8" type="noConversion"/>
  </si>
  <si>
    <t>仁武高中國中部</t>
    <phoneticPr fontId="8" type="noConversion"/>
  </si>
  <si>
    <t>林園高中國中部</t>
    <phoneticPr fontId="8" type="noConversion"/>
  </si>
  <si>
    <t>私立道明中學國中部</t>
    <phoneticPr fontId="8" type="noConversion"/>
  </si>
  <si>
    <t>私立復華高中國中部</t>
    <phoneticPr fontId="8" type="noConversion"/>
  </si>
  <si>
    <t>私立明誠高中國中部</t>
    <phoneticPr fontId="8" type="noConversion"/>
  </si>
  <si>
    <t>私立大榮高中國中部</t>
    <phoneticPr fontId="8" type="noConversion"/>
  </si>
  <si>
    <t>私立正義高中國中部</t>
    <phoneticPr fontId="8" type="noConversion"/>
  </si>
  <si>
    <t>私立立志高中國中部</t>
    <phoneticPr fontId="8" type="noConversion"/>
  </si>
  <si>
    <t>私立普門中學國中部</t>
    <phoneticPr fontId="8" type="noConversion"/>
  </si>
  <si>
    <t>高餐大附中國中部</t>
    <phoneticPr fontId="8" type="noConversion"/>
  </si>
  <si>
    <t>中山大學國光高中國中部</t>
    <phoneticPr fontId="8" type="noConversion"/>
  </si>
  <si>
    <t>高師大附中國中部</t>
    <phoneticPr fontId="8" type="noConversion"/>
  </si>
  <si>
    <t>前鎮高中</t>
  </si>
  <si>
    <t>福誠高中</t>
  </si>
  <si>
    <t>瑞祥高中</t>
  </si>
  <si>
    <t>六龜高中</t>
  </si>
  <si>
    <t>路竹高中</t>
  </si>
  <si>
    <t>仁武高中</t>
  </si>
  <si>
    <t>林園高中</t>
  </si>
  <si>
    <t>三信家商</t>
  </si>
  <si>
    <t>鼓山高中</t>
  </si>
  <si>
    <t>新莊高中</t>
  </si>
  <si>
    <t>道明中學</t>
  </si>
  <si>
    <t>復華高中</t>
  </si>
  <si>
    <t>中正高工</t>
  </si>
  <si>
    <t>三民高中</t>
  </si>
  <si>
    <t>高雄中學</t>
  </si>
  <si>
    <t>明誠高中</t>
  </si>
  <si>
    <t>大榮高中</t>
  </si>
  <si>
    <t>三民家商</t>
  </si>
  <si>
    <t>海青工商</t>
  </si>
  <si>
    <t>左營高中</t>
  </si>
  <si>
    <t>中華藝校</t>
  </si>
  <si>
    <t>楠梓高中</t>
  </si>
  <si>
    <t>中山高中</t>
  </si>
  <si>
    <t>新興高中</t>
  </si>
  <si>
    <t>正義高中</t>
  </si>
  <si>
    <t>立志高中</t>
  </si>
  <si>
    <t>新光高中</t>
  </si>
  <si>
    <t>普門中學</t>
  </si>
  <si>
    <t>旗美商工</t>
  </si>
  <si>
    <t>華德工家</t>
  </si>
  <si>
    <t>高苑工商</t>
  </si>
  <si>
    <t>小港高中</t>
  </si>
  <si>
    <t>樹德家商</t>
  </si>
  <si>
    <t>中山工商</t>
  </si>
  <si>
    <t>高雄女中</t>
  </si>
  <si>
    <t>高雄高工</t>
  </si>
  <si>
    <t>高雄高商</t>
    <phoneticPr fontId="8" type="noConversion"/>
  </si>
  <si>
    <t>高餐大附中</t>
  </si>
  <si>
    <t>義大國際高中</t>
  </si>
  <si>
    <t>高師大附中</t>
    <phoneticPr fontId="8" type="noConversion"/>
  </si>
  <si>
    <t>鳳山商工</t>
    <phoneticPr fontId="8" type="noConversion"/>
  </si>
  <si>
    <t>旗山農工</t>
    <phoneticPr fontId="8" type="noConversion"/>
  </si>
  <si>
    <t>鳳山高中</t>
    <phoneticPr fontId="8" type="noConversion"/>
  </si>
  <si>
    <t>旗美高中</t>
    <phoneticPr fontId="8" type="noConversion"/>
  </si>
  <si>
    <t>鳳新高中</t>
    <phoneticPr fontId="8" type="noConversion"/>
  </si>
  <si>
    <t>中山大學附屬國光高中</t>
    <phoneticPr fontId="8" type="noConversion"/>
  </si>
  <si>
    <t>岡山高中</t>
    <phoneticPr fontId="8" type="noConversion"/>
  </si>
  <si>
    <t>鳥松區</t>
    <phoneticPr fontId="2" type="noConversion"/>
  </si>
  <si>
    <t>苓雅區</t>
    <phoneticPr fontId="2" type="noConversion"/>
  </si>
  <si>
    <t>前鎮區</t>
    <phoneticPr fontId="2" type="noConversion"/>
  </si>
  <si>
    <t>鳳山區</t>
    <phoneticPr fontId="2" type="noConversion"/>
  </si>
  <si>
    <t>六龜區</t>
    <phoneticPr fontId="2" type="noConversion"/>
  </si>
  <si>
    <t>路竹區</t>
    <phoneticPr fontId="2" type="noConversion"/>
  </si>
  <si>
    <t>仁武區</t>
    <phoneticPr fontId="2" type="noConversion"/>
  </si>
  <si>
    <t>林園區</t>
    <phoneticPr fontId="2" type="noConversion"/>
  </si>
  <si>
    <t>鼓山區</t>
    <phoneticPr fontId="2" type="noConversion"/>
  </si>
  <si>
    <t>左營區</t>
    <phoneticPr fontId="2" type="noConversion"/>
  </si>
  <si>
    <t>小港區</t>
    <phoneticPr fontId="2" type="noConversion"/>
  </si>
  <si>
    <t>三民區</t>
    <phoneticPr fontId="2" type="noConversion"/>
  </si>
  <si>
    <t>楠梓區</t>
    <phoneticPr fontId="2" type="noConversion"/>
  </si>
  <si>
    <t>新興區</t>
    <phoneticPr fontId="2" type="noConversion"/>
  </si>
  <si>
    <t>大寮區</t>
    <phoneticPr fontId="2" type="noConversion"/>
  </si>
  <si>
    <t>大樹區</t>
    <phoneticPr fontId="2" type="noConversion"/>
  </si>
  <si>
    <t>美濃區</t>
    <phoneticPr fontId="2" type="noConversion"/>
  </si>
  <si>
    <t>茄萣區</t>
    <phoneticPr fontId="2" type="noConversion"/>
  </si>
  <si>
    <t>橋頭區</t>
    <phoneticPr fontId="2" type="noConversion"/>
  </si>
  <si>
    <t>前金區</t>
    <phoneticPr fontId="2" type="noConversion"/>
  </si>
  <si>
    <t>岡山區</t>
    <phoneticPr fontId="2" type="noConversion"/>
  </si>
  <si>
    <t>旗山區</t>
    <phoneticPr fontId="2" type="noConversion"/>
  </si>
  <si>
    <t xml:space="preserve">班級數
</t>
    <phoneticPr fontId="2" type="noConversion"/>
  </si>
  <si>
    <t xml:space="preserve">班級數
</t>
    <phoneticPr fontId="2" type="noConversion"/>
  </si>
  <si>
    <t>翠屏國中小(國中部)</t>
    <phoneticPr fontId="2" type="noConversion"/>
  </si>
  <si>
    <t>中正高中國中部</t>
    <phoneticPr fontId="2" type="noConversion"/>
  </si>
  <si>
    <t>文山高中國中部</t>
    <phoneticPr fontId="2" type="noConversion"/>
  </si>
  <si>
    <t>新興高中國中部</t>
    <phoneticPr fontId="8" type="noConversion"/>
  </si>
  <si>
    <t>私立義大國際高中國中部</t>
    <phoneticPr fontId="8" type="noConversion"/>
  </si>
  <si>
    <t>光禾華德福實驗學校</t>
    <phoneticPr fontId="2" type="noConversion"/>
  </si>
  <si>
    <t>高英工商</t>
    <phoneticPr fontId="2" type="noConversion"/>
  </si>
  <si>
    <t>岡山農工</t>
    <phoneticPr fontId="8" type="noConversion"/>
  </si>
  <si>
    <t>光禾華德福實驗學校</t>
    <phoneticPr fontId="2" type="noConversion"/>
  </si>
  <si>
    <t>大寮區</t>
    <phoneticPr fontId="2" type="noConversion"/>
  </si>
  <si>
    <t>合計</t>
    <phoneticPr fontId="2" type="noConversion"/>
  </si>
  <si>
    <t>私立中山工商國中部</t>
    <phoneticPr fontId="2" type="noConversion"/>
  </si>
  <si>
    <t>本市國中名額分配一覽表</t>
    <phoneticPr fontId="2" type="noConversion"/>
  </si>
  <si>
    <t xml:space="preserve">本市高級中等學校名額分配一覽表                                                          </t>
    <phoneticPr fontId="2" type="noConversion"/>
  </si>
  <si>
    <t>*潮寮國中</t>
    <phoneticPr fontId="2" type="noConversion"/>
  </si>
  <si>
    <t>***桃源國中</t>
    <phoneticPr fontId="2" type="noConversion"/>
  </si>
  <si>
    <t>***甲仙國中</t>
    <phoneticPr fontId="2" type="noConversion"/>
  </si>
  <si>
    <t>*中芸國中</t>
    <phoneticPr fontId="2" type="noConversion"/>
  </si>
  <si>
    <t>*內門國中</t>
    <phoneticPr fontId="2" type="noConversion"/>
  </si>
  <si>
    <t>**杉林國中</t>
    <phoneticPr fontId="2" type="noConversion"/>
  </si>
  <si>
    <t>***寶來國中</t>
    <phoneticPr fontId="2" type="noConversion"/>
  </si>
  <si>
    <t>*龍肚國中</t>
    <phoneticPr fontId="2" type="noConversion"/>
  </si>
  <si>
    <t>*田寮國中</t>
    <phoneticPr fontId="2" type="noConversion"/>
  </si>
  <si>
    <t>*圓富國中</t>
    <phoneticPr fontId="2" type="noConversion"/>
  </si>
  <si>
    <t>*大洲國中</t>
    <phoneticPr fontId="2" type="noConversion"/>
  </si>
  <si>
    <t>*溪埔國中</t>
    <phoneticPr fontId="2" type="noConversion"/>
  </si>
  <si>
    <t>*永安國中</t>
    <phoneticPr fontId="2" type="noConversion"/>
  </si>
  <si>
    <t>***六龜高中國中部</t>
    <phoneticPr fontId="8" type="noConversion"/>
  </si>
  <si>
    <t>**巴楠花部落國民中小學</t>
    <phoneticPr fontId="2" type="noConversion"/>
  </si>
  <si>
    <t>***茂林國中</t>
    <phoneticPr fontId="2" type="noConversion"/>
  </si>
  <si>
    <t>***那瑪夏國中</t>
    <phoneticPr fontId="2" type="noConversion"/>
  </si>
  <si>
    <t>國中分配標準
15班以下1人、16-35班2人、36-55班3人、56-75班4人、76班(含)以上5人
*偏遠地區學校(共9校)再加 1人、**特偏地區學校(共2校)再加1人、***極偏地區學校(共5校)再加 1人</t>
    <phoneticPr fontId="2" type="noConversion"/>
  </si>
  <si>
    <t>0-9班1人</t>
    <phoneticPr fontId="2" type="noConversion"/>
  </si>
  <si>
    <t>10-19班2人</t>
    <phoneticPr fontId="2" type="noConversion"/>
  </si>
  <si>
    <t>30-39班4人</t>
    <phoneticPr fontId="2" type="noConversion"/>
  </si>
  <si>
    <t>40-59班5人</t>
    <phoneticPr fontId="2" type="noConversion"/>
  </si>
  <si>
    <t>共計200人</t>
    <phoneticPr fontId="2" type="noConversion"/>
  </si>
  <si>
    <t>20-29班3人</t>
    <phoneticPr fontId="2" type="noConversion"/>
  </si>
  <si>
    <t xml:space="preserve">                        </t>
    <phoneticPr fontId="2" type="noConversion"/>
  </si>
  <si>
    <r>
      <t xml:space="preserve">      </t>
    </r>
    <r>
      <rPr>
        <sz val="12"/>
        <rFont val="標楷體"/>
        <family val="4"/>
        <charset val="136"/>
      </rPr>
      <t xml:space="preserve"> </t>
    </r>
    <phoneticPr fontId="2" type="noConversion"/>
  </si>
  <si>
    <t>60-65班7人</t>
    <phoneticPr fontId="2" type="noConversion"/>
  </si>
  <si>
    <t>說明: 班級數不含綜合職能科、實用技能學程、進修部、建教僑生班</t>
    <phoneticPr fontId="2" type="noConversion"/>
  </si>
  <si>
    <t>66-69班8人</t>
    <phoneticPr fontId="2" type="noConversion"/>
  </si>
  <si>
    <t>70-99班9人</t>
    <phoneticPr fontId="2" type="noConversion"/>
  </si>
  <si>
    <t>分配標準(六龜高中因屬特偏地區再加2人)</t>
    <phoneticPr fontId="2" type="noConversion"/>
  </si>
  <si>
    <t>100班(含)以上13人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</si>
</sst>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 "/>
    <numFmt numFmtId="178" formatCode="0;[Red]0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indexed="20"/>
      <name val="新細明體"/>
      <family val="1"/>
      <charset val="136"/>
    </font>
    <font>
      <sz val="10"/>
      <name val="Arial"/>
      <family val="2"/>
    </font>
    <font>
      <sz val="9"/>
      <name val="新細明體"/>
      <family val="2"/>
      <charset val="136"/>
      <scheme val="minor"/>
    </font>
    <font>
      <sz val="14"/>
      <color rgb="FFFF0000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color rgb="FFFF0000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</cellStyleXfs>
  <cellXfs count="6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3" fillId="0" borderId="1" xfId="2" applyFont="1" applyBorder="1" applyAlignment="1">
      <alignment horizontal="left" vertical="center"/>
    </xf>
    <xf numFmtId="177" fontId="4" fillId="0" borderId="0" xfId="0" applyNumberFormat="1" applyFont="1">
      <alignment vertical="center"/>
    </xf>
    <xf numFmtId="0" fontId="3" fillId="3" borderId="1" xfId="2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9" fillId="0" borderId="0" xfId="0" applyFont="1">
      <alignment vertical="center"/>
    </xf>
    <xf numFmtId="178" fontId="3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1" applyFont="1" applyFill="1" applyBorder="1" applyAlignment="1">
      <alignment vertical="center" wrapText="1"/>
    </xf>
    <xf numFmtId="0" fontId="3" fillId="2" borderId="1" xfId="0" applyFont="1" applyFill="1" applyBorder="1">
      <alignment vertical="center"/>
    </xf>
    <xf numFmtId="176" fontId="3" fillId="0" borderId="1" xfId="0" applyNumberFormat="1" applyFont="1" applyBorder="1">
      <alignment vertical="center"/>
    </xf>
    <xf numFmtId="0" fontId="3" fillId="2" borderId="0" xfId="0" applyFont="1" applyFill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3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vertical="top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8" fontId="3" fillId="3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6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3" fillId="3" borderId="2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vertical="top"/>
    </xf>
    <xf numFmtId="0" fontId="1" fillId="0" borderId="7" xfId="0" applyFont="1" applyBorder="1">
      <alignment vertical="center"/>
    </xf>
    <xf numFmtId="0" fontId="1" fillId="0" borderId="9" xfId="0" applyFont="1" applyBorder="1">
      <alignment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</cellXfs>
  <cellStyles count="7">
    <cellStyle name="一般" xfId="0" builtinId="0"/>
    <cellStyle name="一般 2" xfId="4" xr:uid="{00000000-0005-0000-0000-000001000000}"/>
    <cellStyle name="一般 3" xfId="6" xr:uid="{00000000-0005-0000-0000-000002000000}"/>
    <cellStyle name="一般 4" xfId="3" xr:uid="{00000000-0005-0000-0000-000003000000}"/>
    <cellStyle name="一般_Sheet1" xfId="1" xr:uid="{00000000-0005-0000-0000-000004000000}"/>
    <cellStyle name="一般_基金繳款書_督學_社教" xfId="2" xr:uid="{00000000-0005-0000-0000-000005000000}"/>
    <cellStyle name="壞_Sheet3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zoomScaleNormal="100" zoomScaleSheetLayoutView="100" workbookViewId="0">
      <pane ySplit="2" topLeftCell="A3" activePane="bottomLeft" state="frozen"/>
      <selection pane="bottomLeft" sqref="A1:K1"/>
    </sheetView>
  </sheetViews>
  <sheetFormatPr defaultRowHeight="16.5"/>
  <cols>
    <col min="1" max="1" width="5" style="1" customWidth="1"/>
    <col min="2" max="2" width="7.5" style="1" customWidth="1"/>
    <col min="3" max="3" width="11.875" style="1" customWidth="1"/>
    <col min="4" max="4" width="9.375" style="1" customWidth="1"/>
    <col min="5" max="5" width="7.875" style="1" customWidth="1"/>
    <col min="6" max="6" width="2.875" customWidth="1"/>
    <col min="7" max="7" width="5.125" customWidth="1"/>
    <col min="8" max="8" width="7.375" customWidth="1"/>
    <col min="9" max="9" width="23.5" customWidth="1"/>
    <col min="10" max="10" width="8.375" customWidth="1"/>
    <col min="11" max="11" width="7.875" customWidth="1"/>
  </cols>
  <sheetData>
    <row r="1" spans="1:13" s="1" customFormat="1" ht="28.5" customHeight="1">
      <c r="A1" s="58" t="s">
        <v>172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3" s="2" customFormat="1" ht="19.5">
      <c r="A2" s="10" t="s">
        <v>0</v>
      </c>
      <c r="B2" s="10" t="s">
        <v>33</v>
      </c>
      <c r="C2" s="13" t="s">
        <v>1</v>
      </c>
      <c r="D2" s="13" t="s">
        <v>157</v>
      </c>
      <c r="E2" s="15" t="s">
        <v>2</v>
      </c>
      <c r="F2" s="14"/>
      <c r="G2" s="10" t="s">
        <v>0</v>
      </c>
      <c r="H2" s="10" t="s">
        <v>33</v>
      </c>
      <c r="I2" s="13" t="s">
        <v>1</v>
      </c>
      <c r="J2" s="13" t="s">
        <v>158</v>
      </c>
      <c r="K2" s="10" t="s">
        <v>2</v>
      </c>
    </row>
    <row r="3" spans="1:13" s="2" customFormat="1" ht="19.5">
      <c r="A3" s="11">
        <v>1</v>
      </c>
      <c r="B3" s="3" t="s">
        <v>135</v>
      </c>
      <c r="C3" s="8" t="s">
        <v>39</v>
      </c>
      <c r="D3" s="13">
        <v>24</v>
      </c>
      <c r="E3" s="34">
        <f>D3/9</f>
        <v>2.6666666666666665</v>
      </c>
      <c r="F3" s="7"/>
      <c r="G3" s="11">
        <v>27</v>
      </c>
      <c r="H3" s="5" t="s">
        <v>144</v>
      </c>
      <c r="I3" s="8" t="s">
        <v>105</v>
      </c>
      <c r="J3" s="13">
        <v>51</v>
      </c>
      <c r="K3" s="34">
        <v>5</v>
      </c>
      <c r="L3" s="4"/>
      <c r="M3" s="4"/>
    </row>
    <row r="4" spans="1:13" s="2" customFormat="1" ht="19.5">
      <c r="A4" s="11">
        <v>2</v>
      </c>
      <c r="B4" s="3" t="s">
        <v>136</v>
      </c>
      <c r="C4" s="13" t="s">
        <v>40</v>
      </c>
      <c r="D4" s="13">
        <v>33</v>
      </c>
      <c r="E4" s="34">
        <f>D4/9</f>
        <v>3.6666666666666665</v>
      </c>
      <c r="F4" s="7"/>
      <c r="G4" s="11">
        <v>28</v>
      </c>
      <c r="H4" s="5" t="s">
        <v>144</v>
      </c>
      <c r="I4" s="13" t="s">
        <v>106</v>
      </c>
      <c r="J4" s="13">
        <v>51</v>
      </c>
      <c r="K4" s="34">
        <v>5</v>
      </c>
    </row>
    <row r="5" spans="1:13" s="2" customFormat="1" ht="19.5">
      <c r="A5" s="11">
        <v>3</v>
      </c>
      <c r="B5" s="3" t="s">
        <v>137</v>
      </c>
      <c r="C5" s="13" t="s">
        <v>88</v>
      </c>
      <c r="D5" s="13">
        <v>45</v>
      </c>
      <c r="E5" s="34">
        <f>D5/9</f>
        <v>5</v>
      </c>
      <c r="F5" s="7"/>
      <c r="G5" s="11">
        <v>29</v>
      </c>
      <c r="H5" s="3" t="s">
        <v>146</v>
      </c>
      <c r="I5" s="13" t="s">
        <v>113</v>
      </c>
      <c r="J5" s="13">
        <v>37</v>
      </c>
      <c r="K5" s="34">
        <v>4</v>
      </c>
    </row>
    <row r="6" spans="1:13" s="2" customFormat="1" ht="19.5">
      <c r="A6" s="11">
        <v>4</v>
      </c>
      <c r="B6" s="3" t="s">
        <v>138</v>
      </c>
      <c r="C6" s="13" t="s">
        <v>89</v>
      </c>
      <c r="D6" s="13">
        <v>21</v>
      </c>
      <c r="E6" s="34">
        <v>3</v>
      </c>
      <c r="F6" s="7"/>
      <c r="G6" s="11">
        <v>30</v>
      </c>
      <c r="H6" s="6" t="s">
        <v>146</v>
      </c>
      <c r="I6" s="13" t="s">
        <v>120</v>
      </c>
      <c r="J6" s="13">
        <v>60</v>
      </c>
      <c r="K6" s="34">
        <v>7</v>
      </c>
    </row>
    <row r="7" spans="1:13" s="2" customFormat="1" ht="19.5">
      <c r="A7" s="11">
        <v>5</v>
      </c>
      <c r="B7" s="3" t="s">
        <v>137</v>
      </c>
      <c r="C7" s="13" t="s">
        <v>90</v>
      </c>
      <c r="D7" s="13">
        <v>27</v>
      </c>
      <c r="E7" s="34">
        <f>D7/9</f>
        <v>3</v>
      </c>
      <c r="F7" s="7"/>
      <c r="G7" s="11">
        <v>31</v>
      </c>
      <c r="H7" s="3" t="s">
        <v>149</v>
      </c>
      <c r="I7" s="13" t="s">
        <v>165</v>
      </c>
      <c r="J7" s="13">
        <v>27</v>
      </c>
      <c r="K7" s="34">
        <v>3</v>
      </c>
    </row>
    <row r="8" spans="1:13" s="2" customFormat="1" ht="19.5">
      <c r="A8" s="11">
        <v>6</v>
      </c>
      <c r="B8" s="3" t="s">
        <v>139</v>
      </c>
      <c r="C8" s="13" t="s">
        <v>91</v>
      </c>
      <c r="D8" s="13">
        <v>6</v>
      </c>
      <c r="E8" s="34">
        <v>3</v>
      </c>
      <c r="F8" s="7"/>
      <c r="G8" s="11">
        <v>32</v>
      </c>
      <c r="H8" s="3" t="s">
        <v>151</v>
      </c>
      <c r="I8" s="13" t="s">
        <v>116</v>
      </c>
      <c r="J8" s="13">
        <v>3</v>
      </c>
      <c r="K8" s="13">
        <v>1</v>
      </c>
    </row>
    <row r="9" spans="1:13" s="2" customFormat="1" ht="19.5">
      <c r="A9" s="11">
        <v>7</v>
      </c>
      <c r="B9" s="3" t="s">
        <v>140</v>
      </c>
      <c r="C9" s="13" t="s">
        <v>92</v>
      </c>
      <c r="D9" s="13">
        <v>21</v>
      </c>
      <c r="E9" s="34">
        <v>3</v>
      </c>
      <c r="F9" s="7"/>
      <c r="G9" s="12">
        <v>33</v>
      </c>
      <c r="H9" s="3" t="s">
        <v>150</v>
      </c>
      <c r="I9" s="13" t="s">
        <v>115</v>
      </c>
      <c r="J9" s="13">
        <v>12</v>
      </c>
      <c r="K9" s="34">
        <v>2</v>
      </c>
    </row>
    <row r="10" spans="1:13" s="2" customFormat="1" ht="19.5">
      <c r="A10" s="11">
        <v>8</v>
      </c>
      <c r="B10" s="3" t="s">
        <v>141</v>
      </c>
      <c r="C10" s="13" t="s">
        <v>93</v>
      </c>
      <c r="D10" s="13">
        <v>21</v>
      </c>
      <c r="E10" s="34">
        <v>3</v>
      </c>
      <c r="F10" s="7"/>
      <c r="G10" s="12">
        <v>34</v>
      </c>
      <c r="H10" s="6" t="s">
        <v>153</v>
      </c>
      <c r="I10" s="13" t="s">
        <v>118</v>
      </c>
      <c r="J10" s="13">
        <v>33</v>
      </c>
      <c r="K10" s="34">
        <f>J10/9</f>
        <v>3.6666666666666665</v>
      </c>
    </row>
    <row r="11" spans="1:13" s="2" customFormat="1" ht="19.5">
      <c r="A11" s="11">
        <v>9</v>
      </c>
      <c r="B11" s="3" t="s">
        <v>142</v>
      </c>
      <c r="C11" s="13" t="s">
        <v>94</v>
      </c>
      <c r="D11" s="13">
        <v>18</v>
      </c>
      <c r="E11" s="34">
        <f t="shared" ref="E11:E14" si="0">D11/9</f>
        <v>2</v>
      </c>
      <c r="F11" s="7"/>
      <c r="G11" s="12">
        <v>35</v>
      </c>
      <c r="H11" s="5" t="s">
        <v>138</v>
      </c>
      <c r="I11" s="13" t="s">
        <v>112</v>
      </c>
      <c r="J11" s="13">
        <v>10</v>
      </c>
      <c r="K11" s="34">
        <v>2</v>
      </c>
    </row>
    <row r="12" spans="1:13" s="2" customFormat="1" ht="19.5">
      <c r="A12" s="11">
        <v>10</v>
      </c>
      <c r="B12" s="3" t="s">
        <v>143</v>
      </c>
      <c r="C12" s="13" t="s">
        <v>96</v>
      </c>
      <c r="D12" s="13">
        <v>27</v>
      </c>
      <c r="E12" s="34">
        <f t="shared" si="0"/>
        <v>3</v>
      </c>
      <c r="F12" s="7"/>
      <c r="G12" s="12">
        <v>36</v>
      </c>
      <c r="H12" s="3" t="s">
        <v>149</v>
      </c>
      <c r="I12" s="13" t="s">
        <v>114</v>
      </c>
      <c r="J12" s="13">
        <v>5</v>
      </c>
      <c r="K12" s="34">
        <f>J12/9</f>
        <v>0.55555555555555558</v>
      </c>
    </row>
    <row r="13" spans="1:13" s="2" customFormat="1" ht="19.5">
      <c r="A13" s="11">
        <v>11</v>
      </c>
      <c r="B13" s="3" t="s">
        <v>144</v>
      </c>
      <c r="C13" s="13" t="s">
        <v>97</v>
      </c>
      <c r="D13" s="13">
        <v>45</v>
      </c>
      <c r="E13" s="34">
        <v>5</v>
      </c>
      <c r="F13" s="7"/>
      <c r="G13" s="12">
        <v>37</v>
      </c>
      <c r="H13" s="6" t="s">
        <v>149</v>
      </c>
      <c r="I13" s="13" t="s">
        <v>121</v>
      </c>
      <c r="J13" s="13">
        <v>128</v>
      </c>
      <c r="K13" s="34">
        <v>13</v>
      </c>
    </row>
    <row r="14" spans="1:13" s="2" customFormat="1" ht="19.5">
      <c r="A14" s="11">
        <v>12</v>
      </c>
      <c r="B14" s="3" t="s">
        <v>146</v>
      </c>
      <c r="C14" s="13" t="s">
        <v>101</v>
      </c>
      <c r="D14" s="13">
        <v>36</v>
      </c>
      <c r="E14" s="34">
        <f t="shared" si="0"/>
        <v>4</v>
      </c>
      <c r="F14" s="7"/>
      <c r="G14" s="12">
        <v>38</v>
      </c>
      <c r="H14" s="5" t="s">
        <v>152</v>
      </c>
      <c r="I14" s="13" t="s">
        <v>117</v>
      </c>
      <c r="J14" s="13">
        <v>14</v>
      </c>
      <c r="K14" s="34">
        <v>2</v>
      </c>
    </row>
    <row r="15" spans="1:13" s="2" customFormat="1" ht="19.5">
      <c r="A15" s="11">
        <v>13</v>
      </c>
      <c r="B15" s="3" t="s">
        <v>146</v>
      </c>
      <c r="C15" s="13" t="s">
        <v>102</v>
      </c>
      <c r="D15" s="13">
        <v>72</v>
      </c>
      <c r="E15" s="34">
        <v>9</v>
      </c>
      <c r="F15" s="7"/>
      <c r="G15" s="12">
        <v>39</v>
      </c>
      <c r="H15" s="6" t="s">
        <v>146</v>
      </c>
      <c r="I15" s="13" t="s">
        <v>123</v>
      </c>
      <c r="J15" s="13">
        <v>69</v>
      </c>
      <c r="K15" s="34">
        <v>8</v>
      </c>
    </row>
    <row r="16" spans="1:13" s="2" customFormat="1" ht="19.5">
      <c r="A16" s="11">
        <v>14</v>
      </c>
      <c r="B16" s="3" t="s">
        <v>136</v>
      </c>
      <c r="C16" s="13" t="s">
        <v>98</v>
      </c>
      <c r="D16" s="13">
        <v>45</v>
      </c>
      <c r="E16" s="34">
        <v>5</v>
      </c>
      <c r="F16" s="7"/>
      <c r="G16" s="12">
        <v>40</v>
      </c>
      <c r="H16" s="6" t="s">
        <v>148</v>
      </c>
      <c r="I16" s="13" t="s">
        <v>124</v>
      </c>
      <c r="J16" s="13">
        <v>51</v>
      </c>
      <c r="K16" s="34">
        <v>5</v>
      </c>
      <c r="L16" s="19"/>
    </row>
    <row r="17" spans="1:11" s="2" customFormat="1" ht="19.5">
      <c r="A17" s="11">
        <v>15</v>
      </c>
      <c r="B17" s="3" t="s">
        <v>136</v>
      </c>
      <c r="C17" s="13" t="s">
        <v>99</v>
      </c>
      <c r="D17" s="13">
        <v>17</v>
      </c>
      <c r="E17" s="34">
        <f>D17/9</f>
        <v>1.8888888888888888</v>
      </c>
      <c r="F17" s="7"/>
      <c r="G17" s="12">
        <v>41</v>
      </c>
      <c r="H17" s="6" t="s">
        <v>145</v>
      </c>
      <c r="I17" s="13" t="s">
        <v>125</v>
      </c>
      <c r="J17" s="13">
        <v>6</v>
      </c>
      <c r="K17" s="34">
        <f>J17/9</f>
        <v>0.66666666666666663</v>
      </c>
    </row>
    <row r="18" spans="1:11" s="2" customFormat="1" ht="19.5">
      <c r="A18" s="11">
        <v>16</v>
      </c>
      <c r="B18" s="5" t="s">
        <v>147</v>
      </c>
      <c r="C18" s="13" t="s">
        <v>109</v>
      </c>
      <c r="D18" s="13">
        <v>30</v>
      </c>
      <c r="E18" s="34">
        <v>4</v>
      </c>
      <c r="F18" s="7"/>
      <c r="G18" s="12">
        <v>42</v>
      </c>
      <c r="H18" s="6" t="s">
        <v>150</v>
      </c>
      <c r="I18" s="13" t="s">
        <v>126</v>
      </c>
      <c r="J18" s="13">
        <v>6</v>
      </c>
      <c r="K18" s="34">
        <f>J18/9</f>
        <v>0.66666666666666663</v>
      </c>
    </row>
    <row r="19" spans="1:11" s="2" customFormat="1" ht="19.5">
      <c r="A19" s="11">
        <v>17</v>
      </c>
      <c r="B19" s="5" t="s">
        <v>147</v>
      </c>
      <c r="C19" s="13" t="s">
        <v>110</v>
      </c>
      <c r="D19" s="13">
        <v>42</v>
      </c>
      <c r="E19" s="34">
        <v>5</v>
      </c>
      <c r="F19" s="7"/>
      <c r="G19" s="12">
        <v>43</v>
      </c>
      <c r="H19" s="6" t="s">
        <v>136</v>
      </c>
      <c r="I19" s="13" t="s">
        <v>127</v>
      </c>
      <c r="J19" s="13">
        <v>24</v>
      </c>
      <c r="K19" s="34">
        <f>J19/9</f>
        <v>2.6666666666666665</v>
      </c>
    </row>
    <row r="20" spans="1:11" s="2" customFormat="1" ht="19.5">
      <c r="A20" s="11">
        <v>18</v>
      </c>
      <c r="B20" s="5" t="s">
        <v>148</v>
      </c>
      <c r="C20" s="13" t="s">
        <v>111</v>
      </c>
      <c r="D20" s="13">
        <v>21</v>
      </c>
      <c r="E20" s="34">
        <v>3</v>
      </c>
      <c r="F20" s="7"/>
      <c r="G20" s="12">
        <v>44</v>
      </c>
      <c r="H20" s="6" t="s">
        <v>138</v>
      </c>
      <c r="I20" s="13" t="s">
        <v>128</v>
      </c>
      <c r="J20" s="13">
        <v>62</v>
      </c>
      <c r="K20" s="34">
        <v>7</v>
      </c>
    </row>
    <row r="21" spans="1:11" s="2" customFormat="1" ht="19.5">
      <c r="A21" s="11">
        <v>19</v>
      </c>
      <c r="B21" s="6" t="s">
        <v>154</v>
      </c>
      <c r="C21" s="13" t="s">
        <v>122</v>
      </c>
      <c r="D21" s="13">
        <v>63</v>
      </c>
      <c r="E21" s="34">
        <v>7</v>
      </c>
      <c r="F21" s="7"/>
      <c r="G21" s="12">
        <v>45</v>
      </c>
      <c r="H21" s="6" t="s">
        <v>155</v>
      </c>
      <c r="I21" s="13" t="s">
        <v>166</v>
      </c>
      <c r="J21" s="13">
        <v>49</v>
      </c>
      <c r="K21" s="34">
        <v>5</v>
      </c>
    </row>
    <row r="22" spans="1:11" s="2" customFormat="1" ht="19.5">
      <c r="A22" s="11">
        <v>20</v>
      </c>
      <c r="B22" s="6" t="s">
        <v>145</v>
      </c>
      <c r="C22" s="13" t="s">
        <v>119</v>
      </c>
      <c r="D22" s="13">
        <v>45</v>
      </c>
      <c r="E22" s="34">
        <v>5</v>
      </c>
      <c r="F22" s="7"/>
      <c r="G22" s="12">
        <v>46</v>
      </c>
      <c r="H22" s="6" t="s">
        <v>151</v>
      </c>
      <c r="I22" s="13" t="s">
        <v>129</v>
      </c>
      <c r="J22" s="13">
        <v>34</v>
      </c>
      <c r="K22" s="34">
        <f>J22/9</f>
        <v>3.7777777777777777</v>
      </c>
    </row>
    <row r="23" spans="1:11" s="2" customFormat="1" ht="19.5">
      <c r="A23" s="11">
        <v>21</v>
      </c>
      <c r="B23" s="5" t="s">
        <v>144</v>
      </c>
      <c r="C23" s="13" t="s">
        <v>107</v>
      </c>
      <c r="D23" s="13">
        <v>52</v>
      </c>
      <c r="E23" s="34">
        <v>5</v>
      </c>
      <c r="F23" s="7"/>
      <c r="G23" s="12">
        <v>47</v>
      </c>
      <c r="H23" s="6" t="s">
        <v>138</v>
      </c>
      <c r="I23" s="13" t="s">
        <v>130</v>
      </c>
      <c r="J23" s="13">
        <v>54</v>
      </c>
      <c r="K23" s="34">
        <v>5</v>
      </c>
    </row>
    <row r="24" spans="1:11" s="2" customFormat="1" ht="19.5">
      <c r="A24" s="11">
        <v>22</v>
      </c>
      <c r="B24" s="5" t="s">
        <v>143</v>
      </c>
      <c r="C24" s="13" t="s">
        <v>108</v>
      </c>
      <c r="D24" s="13">
        <v>18</v>
      </c>
      <c r="E24" s="34">
        <f>D24/9</f>
        <v>2</v>
      </c>
      <c r="F24" s="54"/>
      <c r="G24" s="12">
        <v>48</v>
      </c>
      <c r="H24" s="6" t="s">
        <v>156</v>
      </c>
      <c r="I24" s="13" t="s">
        <v>131</v>
      </c>
      <c r="J24" s="13">
        <v>24</v>
      </c>
      <c r="K24" s="34">
        <v>3</v>
      </c>
    </row>
    <row r="25" spans="1:11" s="2" customFormat="1" ht="19.5">
      <c r="A25" s="11">
        <v>23</v>
      </c>
      <c r="B25" s="5" t="s">
        <v>143</v>
      </c>
      <c r="C25" s="13" t="s">
        <v>103</v>
      </c>
      <c r="D25" s="13">
        <v>9</v>
      </c>
      <c r="E25" s="34">
        <f>D25/9</f>
        <v>1</v>
      </c>
      <c r="F25" s="55"/>
      <c r="G25" s="12">
        <v>49</v>
      </c>
      <c r="H25" s="6" t="s">
        <v>138</v>
      </c>
      <c r="I25" s="13" t="s">
        <v>132</v>
      </c>
      <c r="J25" s="13">
        <v>57</v>
      </c>
      <c r="K25" s="34">
        <v>5</v>
      </c>
    </row>
    <row r="26" spans="1:11" s="2" customFormat="1" ht="19.5">
      <c r="A26" s="11">
        <v>24</v>
      </c>
      <c r="B26" s="3" t="s">
        <v>137</v>
      </c>
      <c r="C26" s="13" t="s">
        <v>100</v>
      </c>
      <c r="D26" s="13">
        <v>54</v>
      </c>
      <c r="E26" s="34">
        <v>5</v>
      </c>
      <c r="F26" s="55"/>
      <c r="G26" s="12">
        <v>50</v>
      </c>
      <c r="H26" s="6" t="s">
        <v>147</v>
      </c>
      <c r="I26" s="13" t="s">
        <v>133</v>
      </c>
      <c r="J26" s="13">
        <v>18</v>
      </c>
      <c r="K26" s="34">
        <f>J26/9</f>
        <v>2</v>
      </c>
    </row>
    <row r="27" spans="1:11" s="2" customFormat="1" ht="19.5">
      <c r="A27" s="11">
        <v>25</v>
      </c>
      <c r="B27" s="3" t="s">
        <v>136</v>
      </c>
      <c r="C27" s="13" t="s">
        <v>95</v>
      </c>
      <c r="D27" s="13">
        <v>27</v>
      </c>
      <c r="E27" s="34">
        <f>D27/9</f>
        <v>3</v>
      </c>
      <c r="F27" s="55"/>
      <c r="G27" s="12">
        <v>51</v>
      </c>
      <c r="H27" s="7" t="s">
        <v>155</v>
      </c>
      <c r="I27" s="13" t="s">
        <v>134</v>
      </c>
      <c r="J27" s="13">
        <v>42</v>
      </c>
      <c r="K27" s="34">
        <f>J27/9</f>
        <v>4.666666666666667</v>
      </c>
    </row>
    <row r="28" spans="1:11" s="2" customFormat="1" ht="19.5">
      <c r="A28" s="11">
        <v>26</v>
      </c>
      <c r="B28" s="5" t="s">
        <v>143</v>
      </c>
      <c r="C28" s="13" t="s">
        <v>104</v>
      </c>
      <c r="D28" s="13">
        <v>16</v>
      </c>
      <c r="E28" s="34">
        <f>D28/9</f>
        <v>1.7777777777777777</v>
      </c>
      <c r="F28" s="55"/>
      <c r="G28" s="12">
        <v>52</v>
      </c>
      <c r="H28" s="14" t="s">
        <v>168</v>
      </c>
      <c r="I28" s="13" t="s">
        <v>167</v>
      </c>
      <c r="J28" s="13">
        <v>3</v>
      </c>
      <c r="K28" s="34">
        <v>1</v>
      </c>
    </row>
    <row r="29" spans="1:11" s="2" customFormat="1" ht="19.5">
      <c r="A29" s="56" t="s">
        <v>169</v>
      </c>
      <c r="B29" s="57"/>
      <c r="C29" s="57"/>
      <c r="D29" s="57"/>
      <c r="E29" s="34">
        <f>SUM(E3:E28)</f>
        <v>97.999999999999986</v>
      </c>
      <c r="F29" s="45"/>
      <c r="G29" s="48" t="s">
        <v>169</v>
      </c>
      <c r="H29" s="49"/>
      <c r="I29" s="49"/>
      <c r="J29" s="50"/>
      <c r="K29" s="34">
        <f>SUM(K3:K28)</f>
        <v>101.66666666666667</v>
      </c>
    </row>
    <row r="30" spans="1:11" s="2" customFormat="1" ht="19.5">
      <c r="A30" s="59" t="s">
        <v>195</v>
      </c>
      <c r="B30" s="59"/>
      <c r="C30" s="59"/>
      <c r="D30" s="59"/>
      <c r="E30" s="59"/>
      <c r="F30" s="59"/>
      <c r="G30" s="59"/>
      <c r="H30" s="59"/>
      <c r="I30" s="59"/>
      <c r="J30" s="59"/>
      <c r="K30" s="60"/>
    </row>
    <row r="31" spans="1:11" s="2" customFormat="1" ht="18" customHeight="1">
      <c r="A31" s="41" t="s">
        <v>200</v>
      </c>
      <c r="B31" s="39"/>
      <c r="C31" s="39"/>
      <c r="D31" s="39"/>
      <c r="E31" s="39"/>
      <c r="F31" s="39"/>
      <c r="G31" s="39"/>
      <c r="H31" s="39"/>
      <c r="I31" s="39"/>
      <c r="J31" s="39"/>
      <c r="K31" s="42"/>
    </row>
    <row r="32" spans="1:11">
      <c r="A32" s="43" t="s">
        <v>203</v>
      </c>
      <c r="B32" s="40"/>
      <c r="C32" s="40"/>
      <c r="D32" s="40"/>
      <c r="E32" s="40"/>
      <c r="F32" s="40"/>
      <c r="G32" s="40"/>
      <c r="H32" s="40"/>
      <c r="I32" s="40"/>
      <c r="J32" s="40"/>
      <c r="K32" s="44"/>
    </row>
    <row r="33" spans="1:11">
      <c r="A33" s="43" t="s">
        <v>191</v>
      </c>
      <c r="B33" s="40"/>
      <c r="C33" s="40"/>
      <c r="E33" s="40"/>
      <c r="F33" s="40"/>
      <c r="G33" s="40"/>
      <c r="H33" s="40"/>
      <c r="I33" s="40"/>
      <c r="J33" s="40"/>
      <c r="K33" s="44"/>
    </row>
    <row r="34" spans="1:11">
      <c r="A34" s="43" t="s">
        <v>192</v>
      </c>
      <c r="B34" s="40"/>
      <c r="C34" s="40"/>
      <c r="E34" s="40"/>
      <c r="F34" s="40"/>
      <c r="G34" s="40"/>
      <c r="H34" s="40"/>
      <c r="I34" s="40"/>
      <c r="J34" s="40"/>
      <c r="K34" s="44"/>
    </row>
    <row r="35" spans="1:11">
      <c r="A35" s="43" t="s">
        <v>196</v>
      </c>
      <c r="B35" s="40"/>
      <c r="C35" s="40"/>
      <c r="E35" s="40"/>
      <c r="F35" s="40"/>
      <c r="G35" s="40"/>
      <c r="H35" s="40"/>
      <c r="I35" s="40"/>
      <c r="J35" s="40"/>
      <c r="K35" s="44"/>
    </row>
    <row r="36" spans="1:11">
      <c r="A36" s="43" t="s">
        <v>193</v>
      </c>
      <c r="B36" s="40"/>
      <c r="C36" s="40"/>
      <c r="E36" s="40"/>
      <c r="F36" s="40"/>
      <c r="G36" s="40"/>
      <c r="H36" s="40"/>
      <c r="J36" s="40"/>
      <c r="K36" s="44"/>
    </row>
    <row r="37" spans="1:11">
      <c r="A37" s="43" t="s">
        <v>194</v>
      </c>
      <c r="B37" s="40"/>
      <c r="C37" s="40"/>
      <c r="E37" s="40"/>
      <c r="F37" s="40"/>
      <c r="G37" s="40"/>
      <c r="H37" s="40"/>
      <c r="I37" s="40"/>
      <c r="J37" s="40"/>
      <c r="K37" s="44"/>
    </row>
    <row r="38" spans="1:11">
      <c r="A38" s="43" t="s">
        <v>199</v>
      </c>
      <c r="B38" s="40"/>
      <c r="C38" s="40"/>
      <c r="E38" s="40"/>
      <c r="F38" s="40"/>
      <c r="G38" s="40"/>
      <c r="H38" s="40"/>
      <c r="I38" s="40"/>
      <c r="J38" s="40"/>
      <c r="K38" s="44"/>
    </row>
    <row r="39" spans="1:11">
      <c r="A39" s="43" t="s">
        <v>201</v>
      </c>
      <c r="B39" s="40"/>
      <c r="C39" s="40"/>
      <c r="E39" s="40"/>
      <c r="F39" s="40"/>
      <c r="G39" s="40"/>
      <c r="H39" s="40"/>
      <c r="I39" s="40"/>
      <c r="J39" s="40"/>
      <c r="K39" s="44"/>
    </row>
    <row r="40" spans="1:11">
      <c r="A40" s="43" t="s">
        <v>202</v>
      </c>
      <c r="B40" s="40"/>
      <c r="C40" s="40"/>
      <c r="E40" s="40"/>
      <c r="F40" s="40"/>
      <c r="G40" s="40"/>
      <c r="H40" s="40"/>
      <c r="I40" s="40"/>
      <c r="J40" s="40"/>
      <c r="K40" s="44"/>
    </row>
    <row r="41" spans="1:11">
      <c r="A41" s="51" t="s">
        <v>204</v>
      </c>
      <c r="B41" s="52"/>
      <c r="C41" s="52"/>
      <c r="D41" s="53"/>
      <c r="E41" s="46"/>
      <c r="F41" s="46"/>
      <c r="G41" s="46" t="s">
        <v>197</v>
      </c>
      <c r="H41" s="46" t="s">
        <v>198</v>
      </c>
      <c r="I41" s="46"/>
      <c r="J41" s="46"/>
      <c r="K41" s="47"/>
    </row>
    <row r="42" spans="1:11">
      <c r="A42"/>
      <c r="B42"/>
      <c r="C42"/>
      <c r="D42"/>
      <c r="E42"/>
    </row>
  </sheetData>
  <mergeCells count="3">
    <mergeCell ref="A29:D29"/>
    <mergeCell ref="A1:K1"/>
    <mergeCell ref="A30:K30"/>
  </mergeCells>
  <phoneticPr fontId="2" type="noConversion"/>
  <pageMargins left="0.39370078740157483" right="0.39370078740157483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0ED4D-B3E1-49F4-806A-EB276932B26A}">
  <sheetPr>
    <pageSetUpPr fitToPage="1"/>
  </sheetPr>
  <dimension ref="A1:L58"/>
  <sheetViews>
    <sheetView zoomScaleNormal="100" workbookViewId="0">
      <pane ySplit="2" topLeftCell="A38" activePane="bottomLeft" state="frozen"/>
      <selection pane="bottomLeft" activeCell="D52" activeCellId="1" sqref="I3:I56 D3:D52"/>
    </sheetView>
  </sheetViews>
  <sheetFormatPr defaultColWidth="9" defaultRowHeight="19.5"/>
  <cols>
    <col min="1" max="1" width="5.75" style="32" customWidth="1"/>
    <col min="2" max="2" width="22.25" style="33" customWidth="1"/>
    <col min="3" max="3" width="14.125" style="2" customWidth="1"/>
    <col min="4" max="4" width="7.25" style="2" customWidth="1"/>
    <col min="5" max="5" width="3.5" customWidth="1"/>
    <col min="6" max="6" width="5.875" customWidth="1"/>
    <col min="7" max="7" width="26.5" customWidth="1"/>
    <col min="8" max="8" width="15" style="17" customWidth="1"/>
    <col min="9" max="9" width="9" style="16" customWidth="1"/>
  </cols>
  <sheetData>
    <row r="1" spans="1:9" ht="33" customHeight="1">
      <c r="A1" s="58" t="s">
        <v>171</v>
      </c>
      <c r="B1" s="58"/>
      <c r="C1" s="58"/>
      <c r="D1" s="58"/>
      <c r="E1" s="58"/>
      <c r="F1" s="58"/>
      <c r="G1" s="58"/>
      <c r="H1" s="58"/>
      <c r="I1" s="58"/>
    </row>
    <row r="2" spans="1:9" ht="33">
      <c r="A2" s="13" t="s">
        <v>0</v>
      </c>
      <c r="B2" s="23" t="s">
        <v>1</v>
      </c>
      <c r="C2" s="35" t="s">
        <v>35</v>
      </c>
      <c r="D2" s="24" t="s">
        <v>2</v>
      </c>
      <c r="E2" s="14"/>
      <c r="F2" s="14" t="s">
        <v>0</v>
      </c>
      <c r="G2" s="23" t="s">
        <v>1</v>
      </c>
      <c r="H2" s="35" t="s">
        <v>35</v>
      </c>
      <c r="I2" s="24" t="s">
        <v>2</v>
      </c>
    </row>
    <row r="3" spans="1:9" ht="16.5">
      <c r="A3" s="21">
        <v>1</v>
      </c>
      <c r="B3" s="13" t="s">
        <v>3</v>
      </c>
      <c r="C3" s="13">
        <v>44</v>
      </c>
      <c r="D3" s="20">
        <v>3</v>
      </c>
      <c r="E3" s="9"/>
      <c r="F3" s="21">
        <v>51</v>
      </c>
      <c r="G3" s="13" t="s">
        <v>50</v>
      </c>
      <c r="H3" s="13">
        <v>6</v>
      </c>
      <c r="I3" s="20">
        <v>1</v>
      </c>
    </row>
    <row r="4" spans="1:9" ht="16.5">
      <c r="A4" s="21">
        <v>2</v>
      </c>
      <c r="B4" s="13" t="s">
        <v>36</v>
      </c>
      <c r="C4" s="13">
        <v>9</v>
      </c>
      <c r="D4" s="20">
        <v>1</v>
      </c>
      <c r="E4" s="9"/>
      <c r="F4" s="21">
        <v>52</v>
      </c>
      <c r="G4" s="13" t="s">
        <v>51</v>
      </c>
      <c r="H4" s="13">
        <v>54</v>
      </c>
      <c r="I4" s="20">
        <v>3</v>
      </c>
    </row>
    <row r="5" spans="1:9" ht="16.5">
      <c r="A5" s="21">
        <v>3</v>
      </c>
      <c r="B5" s="13" t="s">
        <v>37</v>
      </c>
      <c r="C5" s="13">
        <v>22</v>
      </c>
      <c r="D5" s="20">
        <v>2</v>
      </c>
      <c r="E5" s="9"/>
      <c r="F5" s="21">
        <v>53</v>
      </c>
      <c r="G5" s="13" t="s">
        <v>52</v>
      </c>
      <c r="H5" s="13">
        <v>57</v>
      </c>
      <c r="I5" s="20">
        <v>4</v>
      </c>
    </row>
    <row r="6" spans="1:9" ht="16.5">
      <c r="A6" s="21">
        <v>4</v>
      </c>
      <c r="B6" s="13" t="s">
        <v>174</v>
      </c>
      <c r="C6" s="13">
        <v>3</v>
      </c>
      <c r="D6" s="20">
        <v>2</v>
      </c>
      <c r="E6" s="9"/>
      <c r="F6" s="21">
        <v>54</v>
      </c>
      <c r="G6" s="13" t="s">
        <v>53</v>
      </c>
      <c r="H6" s="13">
        <v>13</v>
      </c>
      <c r="I6" s="20">
        <v>1</v>
      </c>
    </row>
    <row r="7" spans="1:9" ht="16.5">
      <c r="A7" s="21">
        <v>5</v>
      </c>
      <c r="B7" s="13" t="s">
        <v>15</v>
      </c>
      <c r="C7" s="13">
        <v>6</v>
      </c>
      <c r="D7" s="20">
        <v>1</v>
      </c>
      <c r="E7" s="9"/>
      <c r="F7" s="21">
        <v>55</v>
      </c>
      <c r="G7" s="13" t="s">
        <v>159</v>
      </c>
      <c r="H7" s="13">
        <v>11</v>
      </c>
      <c r="I7" s="20">
        <v>1</v>
      </c>
    </row>
    <row r="8" spans="1:9" ht="16.5">
      <c r="A8" s="21">
        <v>6</v>
      </c>
      <c r="B8" s="13" t="s">
        <v>38</v>
      </c>
      <c r="C8" s="13">
        <v>6</v>
      </c>
      <c r="D8" s="20">
        <v>1</v>
      </c>
      <c r="E8" s="9"/>
      <c r="F8" s="21">
        <v>56</v>
      </c>
      <c r="G8" s="13" t="s">
        <v>54</v>
      </c>
      <c r="H8" s="13">
        <v>32</v>
      </c>
      <c r="I8" s="20">
        <v>2</v>
      </c>
    </row>
    <row r="9" spans="1:9" ht="16.5">
      <c r="A9" s="21">
        <v>7</v>
      </c>
      <c r="B9" s="13" t="s">
        <v>188</v>
      </c>
      <c r="C9" s="13">
        <v>3</v>
      </c>
      <c r="D9" s="20">
        <v>2</v>
      </c>
      <c r="E9" s="9"/>
      <c r="F9" s="21">
        <v>57</v>
      </c>
      <c r="G9" s="13" t="s">
        <v>55</v>
      </c>
      <c r="H9" s="13">
        <v>57</v>
      </c>
      <c r="I9" s="20">
        <v>4</v>
      </c>
    </row>
    <row r="10" spans="1:9" ht="16.5">
      <c r="A10" s="21">
        <v>8</v>
      </c>
      <c r="B10" s="13" t="s">
        <v>70</v>
      </c>
      <c r="C10" s="13">
        <v>16</v>
      </c>
      <c r="D10" s="37">
        <v>2</v>
      </c>
      <c r="E10" s="9"/>
      <c r="F10" s="21">
        <v>58</v>
      </c>
      <c r="G10" s="13" t="s">
        <v>56</v>
      </c>
      <c r="H10" s="13">
        <v>25</v>
      </c>
      <c r="I10" s="20">
        <v>2</v>
      </c>
    </row>
    <row r="11" spans="1:9" ht="16.5">
      <c r="A11" s="21">
        <v>9</v>
      </c>
      <c r="B11" s="13" t="s">
        <v>28</v>
      </c>
      <c r="C11" s="13">
        <v>13</v>
      </c>
      <c r="D11" s="20">
        <v>1</v>
      </c>
      <c r="E11" s="9"/>
      <c r="F11" s="21">
        <v>59</v>
      </c>
      <c r="G11" s="13" t="s">
        <v>57</v>
      </c>
      <c r="H11" s="13">
        <v>66</v>
      </c>
      <c r="I11" s="20">
        <v>4</v>
      </c>
    </row>
    <row r="12" spans="1:9" ht="16.5">
      <c r="A12" s="21">
        <v>10</v>
      </c>
      <c r="B12" s="13" t="s">
        <v>21</v>
      </c>
      <c r="C12" s="13">
        <v>28</v>
      </c>
      <c r="D12" s="20">
        <v>2</v>
      </c>
      <c r="E12" s="9"/>
      <c r="F12" s="21">
        <v>60</v>
      </c>
      <c r="G12" s="13" t="s">
        <v>58</v>
      </c>
      <c r="H12" s="13">
        <v>58</v>
      </c>
      <c r="I12" s="20">
        <v>4</v>
      </c>
    </row>
    <row r="13" spans="1:9" ht="16.5">
      <c r="A13" s="21">
        <v>11</v>
      </c>
      <c r="B13" s="13" t="s">
        <v>189</v>
      </c>
      <c r="C13" s="13">
        <v>6</v>
      </c>
      <c r="D13" s="20">
        <v>2</v>
      </c>
      <c r="E13" s="9"/>
      <c r="F13" s="21">
        <v>61</v>
      </c>
      <c r="G13" s="13" t="s">
        <v>59</v>
      </c>
      <c r="H13" s="13">
        <v>6</v>
      </c>
      <c r="I13" s="20">
        <v>1</v>
      </c>
    </row>
    <row r="14" spans="1:9" ht="16.5">
      <c r="A14" s="21">
        <v>12</v>
      </c>
      <c r="B14" s="13" t="s">
        <v>16</v>
      </c>
      <c r="C14" s="13">
        <v>42</v>
      </c>
      <c r="D14" s="20">
        <v>3</v>
      </c>
      <c r="E14" s="9"/>
      <c r="F14" s="21">
        <v>62</v>
      </c>
      <c r="G14" s="13" t="s">
        <v>60</v>
      </c>
      <c r="H14" s="13">
        <v>11</v>
      </c>
      <c r="I14" s="20">
        <v>1</v>
      </c>
    </row>
    <row r="15" spans="1:9" ht="16.5">
      <c r="A15" s="21">
        <v>13</v>
      </c>
      <c r="B15" s="13" t="s">
        <v>4</v>
      </c>
      <c r="C15" s="13">
        <v>29</v>
      </c>
      <c r="D15" s="20">
        <v>2</v>
      </c>
      <c r="E15" s="9"/>
      <c r="F15" s="21">
        <v>63</v>
      </c>
      <c r="G15" s="13" t="s">
        <v>61</v>
      </c>
      <c r="H15" s="13">
        <v>63</v>
      </c>
      <c r="I15" s="20">
        <v>4</v>
      </c>
    </row>
    <row r="16" spans="1:9" ht="16.5">
      <c r="A16" s="21">
        <v>14</v>
      </c>
      <c r="B16" s="13" t="s">
        <v>26</v>
      </c>
      <c r="C16" s="13">
        <v>7</v>
      </c>
      <c r="D16" s="20">
        <v>1</v>
      </c>
      <c r="E16" s="9"/>
      <c r="F16" s="21">
        <v>64</v>
      </c>
      <c r="G16" s="13" t="s">
        <v>62</v>
      </c>
      <c r="H16" s="13">
        <v>10</v>
      </c>
      <c r="I16" s="20">
        <v>1</v>
      </c>
    </row>
    <row r="17" spans="1:12" ht="16.5">
      <c r="A17" s="21">
        <v>15</v>
      </c>
      <c r="B17" s="13" t="s">
        <v>175</v>
      </c>
      <c r="C17" s="13">
        <v>3</v>
      </c>
      <c r="D17" s="20">
        <v>2</v>
      </c>
      <c r="E17" s="9"/>
      <c r="F17" s="21">
        <v>65</v>
      </c>
      <c r="G17" s="13" t="s">
        <v>63</v>
      </c>
      <c r="H17" s="13">
        <v>23</v>
      </c>
      <c r="I17" s="20">
        <v>2</v>
      </c>
    </row>
    <row r="18" spans="1:12" ht="16.5">
      <c r="A18" s="21">
        <v>16</v>
      </c>
      <c r="B18" s="13" t="s">
        <v>176</v>
      </c>
      <c r="C18" s="13">
        <v>9</v>
      </c>
      <c r="D18" s="20">
        <v>2</v>
      </c>
      <c r="E18" s="9"/>
      <c r="F18" s="21">
        <v>66</v>
      </c>
      <c r="G18" s="13" t="s">
        <v>13</v>
      </c>
      <c r="H18" s="13">
        <v>48</v>
      </c>
      <c r="I18" s="20">
        <v>3</v>
      </c>
    </row>
    <row r="19" spans="1:12" ht="16.5">
      <c r="A19" s="21">
        <v>17</v>
      </c>
      <c r="B19" s="13" t="s">
        <v>178</v>
      </c>
      <c r="C19" s="13">
        <v>6</v>
      </c>
      <c r="D19" s="20">
        <v>2</v>
      </c>
      <c r="E19" s="9"/>
      <c r="F19" s="21">
        <v>67</v>
      </c>
      <c r="G19" s="13" t="s">
        <v>12</v>
      </c>
      <c r="H19" s="13">
        <v>47</v>
      </c>
      <c r="I19" s="20">
        <v>3</v>
      </c>
    </row>
    <row r="20" spans="1:12" ht="16.5">
      <c r="A20" s="21">
        <v>18</v>
      </c>
      <c r="B20" s="13" t="s">
        <v>177</v>
      </c>
      <c r="C20" s="13">
        <v>6</v>
      </c>
      <c r="D20" s="20">
        <v>2</v>
      </c>
      <c r="E20" s="9"/>
      <c r="F20" s="21">
        <v>68</v>
      </c>
      <c r="G20" s="13" t="s">
        <v>64</v>
      </c>
      <c r="H20" s="13">
        <v>59</v>
      </c>
      <c r="I20" s="20">
        <v>4</v>
      </c>
    </row>
    <row r="21" spans="1:12" ht="16.5">
      <c r="A21" s="21">
        <v>19</v>
      </c>
      <c r="B21" s="13" t="s">
        <v>179</v>
      </c>
      <c r="C21" s="13">
        <v>3</v>
      </c>
      <c r="D21" s="20">
        <v>2</v>
      </c>
      <c r="E21" s="9"/>
      <c r="F21" s="21">
        <v>69</v>
      </c>
      <c r="G21" s="13" t="s">
        <v>173</v>
      </c>
      <c r="H21" s="13">
        <v>6</v>
      </c>
      <c r="I21" s="20">
        <v>2</v>
      </c>
    </row>
    <row r="22" spans="1:12" ht="16.5">
      <c r="A22" s="21">
        <v>20</v>
      </c>
      <c r="B22" s="13" t="s">
        <v>32</v>
      </c>
      <c r="C22" s="13">
        <v>8</v>
      </c>
      <c r="D22" s="20">
        <v>1</v>
      </c>
      <c r="E22" s="9"/>
      <c r="F22" s="21">
        <v>70</v>
      </c>
      <c r="G22" s="13" t="s">
        <v>18</v>
      </c>
      <c r="H22" s="13">
        <v>18</v>
      </c>
      <c r="I22" s="37">
        <v>2</v>
      </c>
    </row>
    <row r="23" spans="1:12" ht="16.5">
      <c r="A23" s="21">
        <v>21</v>
      </c>
      <c r="B23" s="13" t="s">
        <v>180</v>
      </c>
      <c r="C23" s="13">
        <v>6</v>
      </c>
      <c r="D23" s="20">
        <v>2</v>
      </c>
      <c r="E23" s="9"/>
      <c r="F23" s="21">
        <v>71</v>
      </c>
      <c r="G23" s="13" t="s">
        <v>14</v>
      </c>
      <c r="H23" s="13">
        <v>6</v>
      </c>
      <c r="I23" s="20">
        <v>1</v>
      </c>
    </row>
    <row r="24" spans="1:12" ht="16.5">
      <c r="A24" s="21">
        <v>22</v>
      </c>
      <c r="B24" s="13" t="s">
        <v>17</v>
      </c>
      <c r="C24" s="13">
        <v>21</v>
      </c>
      <c r="D24" s="20">
        <v>2</v>
      </c>
      <c r="E24" s="9"/>
      <c r="F24" s="21">
        <v>72</v>
      </c>
      <c r="G24" s="13" t="s">
        <v>65</v>
      </c>
      <c r="H24" s="13">
        <v>26</v>
      </c>
      <c r="I24" s="20">
        <v>2</v>
      </c>
    </row>
    <row r="25" spans="1:12" ht="16.5">
      <c r="A25" s="21">
        <v>23</v>
      </c>
      <c r="B25" s="13" t="s">
        <v>31</v>
      </c>
      <c r="C25" s="13">
        <v>10</v>
      </c>
      <c r="D25" s="20">
        <v>1</v>
      </c>
      <c r="E25" s="9"/>
      <c r="F25" s="21">
        <v>73</v>
      </c>
      <c r="G25" s="13" t="s">
        <v>66</v>
      </c>
      <c r="H25" s="13">
        <v>51</v>
      </c>
      <c r="I25" s="20">
        <v>3</v>
      </c>
      <c r="L25" s="38"/>
    </row>
    <row r="26" spans="1:12" ht="16.5">
      <c r="A26" s="21">
        <v>24</v>
      </c>
      <c r="B26" s="13" t="s">
        <v>41</v>
      </c>
      <c r="C26" s="13">
        <v>11</v>
      </c>
      <c r="D26" s="20">
        <v>1</v>
      </c>
      <c r="E26" s="9"/>
      <c r="F26" s="21">
        <v>74</v>
      </c>
      <c r="G26" s="13" t="s">
        <v>11</v>
      </c>
      <c r="H26" s="13">
        <v>31</v>
      </c>
      <c r="I26" s="20">
        <v>2</v>
      </c>
    </row>
    <row r="27" spans="1:12" ht="16.5">
      <c r="A27" s="21">
        <v>25</v>
      </c>
      <c r="B27" s="13" t="s">
        <v>42</v>
      </c>
      <c r="C27" s="13">
        <v>19</v>
      </c>
      <c r="D27" s="37">
        <v>2</v>
      </c>
      <c r="E27" s="9"/>
      <c r="F27" s="21">
        <v>75</v>
      </c>
      <c r="G27" s="13" t="s">
        <v>71</v>
      </c>
      <c r="H27" s="13">
        <v>8</v>
      </c>
      <c r="I27" s="20">
        <v>1</v>
      </c>
    </row>
    <row r="28" spans="1:12" ht="16.5">
      <c r="A28" s="21">
        <v>26</v>
      </c>
      <c r="B28" s="13" t="s">
        <v>30</v>
      </c>
      <c r="C28" s="13">
        <v>12</v>
      </c>
      <c r="D28" s="20">
        <v>1</v>
      </c>
      <c r="E28" s="9"/>
      <c r="F28" s="21">
        <v>76</v>
      </c>
      <c r="G28" s="13" t="s">
        <v>10</v>
      </c>
      <c r="H28" s="13">
        <v>34</v>
      </c>
      <c r="I28" s="20">
        <v>2</v>
      </c>
    </row>
    <row r="29" spans="1:12" ht="16.5">
      <c r="A29" s="21">
        <v>27</v>
      </c>
      <c r="B29" s="13" t="s">
        <v>181</v>
      </c>
      <c r="C29" s="13">
        <v>3</v>
      </c>
      <c r="D29" s="20">
        <v>2</v>
      </c>
      <c r="E29" s="9"/>
      <c r="F29" s="21">
        <v>77</v>
      </c>
      <c r="G29" s="13" t="s">
        <v>67</v>
      </c>
      <c r="H29" s="13">
        <v>8</v>
      </c>
      <c r="I29" s="20">
        <v>1</v>
      </c>
      <c r="K29" s="1"/>
      <c r="L29" s="25"/>
    </row>
    <row r="30" spans="1:12" ht="16.5">
      <c r="A30" s="21">
        <v>28</v>
      </c>
      <c r="B30" s="13" t="s">
        <v>29</v>
      </c>
      <c r="C30" s="13">
        <v>12</v>
      </c>
      <c r="D30" s="20">
        <v>1</v>
      </c>
      <c r="E30" s="9"/>
      <c r="F30" s="21">
        <v>78</v>
      </c>
      <c r="G30" s="13" t="s">
        <v>68</v>
      </c>
      <c r="H30" s="13">
        <v>18</v>
      </c>
      <c r="I30" s="37">
        <v>2</v>
      </c>
      <c r="K30" s="1"/>
      <c r="L30" s="25"/>
    </row>
    <row r="31" spans="1:12" ht="16.5">
      <c r="A31" s="21">
        <v>29</v>
      </c>
      <c r="B31" s="13" t="s">
        <v>43</v>
      </c>
      <c r="C31" s="13">
        <v>13</v>
      </c>
      <c r="D31" s="20">
        <v>1</v>
      </c>
      <c r="E31" s="9"/>
      <c r="F31" s="21">
        <v>79</v>
      </c>
      <c r="G31" s="13" t="s">
        <v>69</v>
      </c>
      <c r="H31" s="13">
        <v>48</v>
      </c>
      <c r="I31" s="20">
        <v>3</v>
      </c>
      <c r="K31" s="1"/>
      <c r="L31" s="25"/>
    </row>
    <row r="32" spans="1:12" ht="16.5">
      <c r="A32" s="21">
        <v>30</v>
      </c>
      <c r="B32" s="13" t="s">
        <v>27</v>
      </c>
      <c r="C32" s="13">
        <v>18</v>
      </c>
      <c r="D32" s="37">
        <v>2</v>
      </c>
      <c r="E32" s="9"/>
      <c r="F32" s="21">
        <v>80</v>
      </c>
      <c r="G32" s="13" t="s">
        <v>5</v>
      </c>
      <c r="H32" s="13">
        <v>89</v>
      </c>
      <c r="I32" s="20">
        <v>5</v>
      </c>
      <c r="K32" s="1"/>
      <c r="L32" s="25"/>
    </row>
    <row r="33" spans="1:12" ht="16.5">
      <c r="A33" s="21">
        <v>31</v>
      </c>
      <c r="B33" s="13" t="s">
        <v>182</v>
      </c>
      <c r="C33" s="13">
        <v>5</v>
      </c>
      <c r="D33" s="20">
        <v>2</v>
      </c>
      <c r="E33" s="9"/>
      <c r="F33" s="21">
        <v>81</v>
      </c>
      <c r="G33" s="13" t="s">
        <v>187</v>
      </c>
      <c r="H33" s="13">
        <v>3</v>
      </c>
      <c r="I33" s="20">
        <v>2</v>
      </c>
      <c r="K33" s="1"/>
      <c r="L33" s="25"/>
    </row>
    <row r="34" spans="1:12" ht="16.5">
      <c r="A34" s="21">
        <v>32</v>
      </c>
      <c r="B34" s="13" t="s">
        <v>183</v>
      </c>
      <c r="C34" s="13">
        <v>3</v>
      </c>
      <c r="D34" s="20">
        <v>2</v>
      </c>
      <c r="E34" s="9"/>
      <c r="F34" s="21">
        <v>82</v>
      </c>
      <c r="G34" s="13" t="s">
        <v>161</v>
      </c>
      <c r="H34" s="13">
        <v>23</v>
      </c>
      <c r="I34" s="20">
        <v>2</v>
      </c>
      <c r="K34" s="1"/>
      <c r="L34" s="25"/>
    </row>
    <row r="35" spans="1:12" ht="16.5">
      <c r="A35" s="21">
        <v>33</v>
      </c>
      <c r="B35" s="13" t="s">
        <v>22</v>
      </c>
      <c r="C35" s="13">
        <v>43</v>
      </c>
      <c r="D35" s="20">
        <v>3</v>
      </c>
      <c r="E35" s="9"/>
      <c r="F35" s="21">
        <v>83</v>
      </c>
      <c r="G35" s="26" t="s">
        <v>160</v>
      </c>
      <c r="H35" s="17">
        <v>17</v>
      </c>
      <c r="I35" s="37">
        <v>2</v>
      </c>
      <c r="K35" s="1"/>
      <c r="L35" s="25"/>
    </row>
    <row r="36" spans="1:12" ht="16.5">
      <c r="A36" s="21">
        <v>34</v>
      </c>
      <c r="B36" s="13" t="s">
        <v>23</v>
      </c>
      <c r="C36" s="13">
        <v>32</v>
      </c>
      <c r="D36" s="20">
        <v>2</v>
      </c>
      <c r="E36" s="9"/>
      <c r="F36" s="21">
        <v>84</v>
      </c>
      <c r="G36" s="13" t="s">
        <v>72</v>
      </c>
      <c r="H36" s="13">
        <v>13</v>
      </c>
      <c r="I36" s="20">
        <v>1</v>
      </c>
      <c r="K36" s="1"/>
      <c r="L36" s="25"/>
    </row>
    <row r="37" spans="1:12" ht="16.5">
      <c r="A37" s="21">
        <v>35</v>
      </c>
      <c r="B37" s="13" t="s">
        <v>20</v>
      </c>
      <c r="C37" s="13">
        <v>17</v>
      </c>
      <c r="D37" s="37">
        <v>2</v>
      </c>
      <c r="E37" s="9"/>
      <c r="F37" s="21">
        <v>85</v>
      </c>
      <c r="G37" s="13" t="s">
        <v>73</v>
      </c>
      <c r="H37" s="13">
        <v>36</v>
      </c>
      <c r="I37" s="37">
        <v>3</v>
      </c>
      <c r="K37" s="1"/>
      <c r="L37" s="25"/>
    </row>
    <row r="38" spans="1:12" ht="16.5">
      <c r="A38" s="21">
        <v>36</v>
      </c>
      <c r="B38" s="13" t="s">
        <v>19</v>
      </c>
      <c r="C38" s="13">
        <v>7</v>
      </c>
      <c r="D38" s="20">
        <v>1</v>
      </c>
      <c r="E38" s="9"/>
      <c r="F38" s="21">
        <v>86</v>
      </c>
      <c r="G38" s="13" t="s">
        <v>74</v>
      </c>
      <c r="H38" s="13">
        <v>41</v>
      </c>
      <c r="I38" s="20">
        <v>3</v>
      </c>
      <c r="K38" s="1"/>
      <c r="L38" s="25"/>
    </row>
    <row r="39" spans="1:12" ht="16.5">
      <c r="A39" s="21">
        <v>37</v>
      </c>
      <c r="B39" s="13" t="s">
        <v>184</v>
      </c>
      <c r="C39" s="13">
        <v>6</v>
      </c>
      <c r="D39" s="20">
        <v>2</v>
      </c>
      <c r="E39" s="9"/>
      <c r="F39" s="21">
        <v>87</v>
      </c>
      <c r="G39" s="13" t="s">
        <v>186</v>
      </c>
      <c r="H39" s="13">
        <v>6</v>
      </c>
      <c r="I39" s="20">
        <v>2</v>
      </c>
      <c r="K39" s="1"/>
      <c r="L39" s="25"/>
    </row>
    <row r="40" spans="1:12" ht="16.5">
      <c r="A40" s="21">
        <v>38</v>
      </c>
      <c r="B40" s="13" t="s">
        <v>25</v>
      </c>
      <c r="C40" s="13">
        <v>14</v>
      </c>
      <c r="D40" s="20">
        <v>1</v>
      </c>
      <c r="E40" s="9"/>
      <c r="F40" s="21">
        <v>88</v>
      </c>
      <c r="G40" s="13" t="s">
        <v>75</v>
      </c>
      <c r="H40" s="13">
        <v>33</v>
      </c>
      <c r="I40" s="20">
        <v>2</v>
      </c>
      <c r="K40" s="1"/>
      <c r="L40" s="27"/>
    </row>
    <row r="41" spans="1:12" ht="16.5">
      <c r="A41" s="21">
        <v>39</v>
      </c>
      <c r="B41" s="13" t="s">
        <v>185</v>
      </c>
      <c r="C41" s="13">
        <v>6</v>
      </c>
      <c r="D41" s="20">
        <v>2</v>
      </c>
      <c r="E41" s="9"/>
      <c r="F41" s="21">
        <v>89</v>
      </c>
      <c r="G41" s="13" t="s">
        <v>76</v>
      </c>
      <c r="H41" s="13">
        <v>21</v>
      </c>
      <c r="I41" s="20">
        <v>2</v>
      </c>
      <c r="K41" s="1"/>
      <c r="L41" s="27"/>
    </row>
    <row r="42" spans="1:12" ht="16.5">
      <c r="A42" s="21">
        <v>40</v>
      </c>
      <c r="B42" s="13" t="s">
        <v>24</v>
      </c>
      <c r="C42" s="13">
        <v>24</v>
      </c>
      <c r="D42" s="20">
        <v>2</v>
      </c>
      <c r="E42" s="9"/>
      <c r="F42" s="21">
        <v>90</v>
      </c>
      <c r="G42" s="13" t="s">
        <v>77</v>
      </c>
      <c r="H42" s="13">
        <v>39</v>
      </c>
      <c r="I42" s="37">
        <v>3</v>
      </c>
      <c r="K42" s="1"/>
      <c r="L42" s="27"/>
    </row>
    <row r="43" spans="1:12" ht="16.5">
      <c r="A43" s="21">
        <v>41</v>
      </c>
      <c r="B43" s="13" t="s">
        <v>44</v>
      </c>
      <c r="C43" s="13">
        <v>7</v>
      </c>
      <c r="D43" s="20">
        <v>1</v>
      </c>
      <c r="E43" s="9"/>
      <c r="F43" s="21">
        <v>91</v>
      </c>
      <c r="G43" s="13" t="s">
        <v>162</v>
      </c>
      <c r="H43" s="13">
        <v>16</v>
      </c>
      <c r="I43" s="37">
        <v>2</v>
      </c>
      <c r="K43" s="1"/>
      <c r="L43" s="27"/>
    </row>
    <row r="44" spans="1:12" ht="16.5">
      <c r="A44" s="21">
        <v>42</v>
      </c>
      <c r="B44" s="13" t="s">
        <v>45</v>
      </c>
      <c r="C44" s="13">
        <v>18</v>
      </c>
      <c r="D44" s="37">
        <v>2</v>
      </c>
      <c r="E44" s="9"/>
      <c r="F44" s="21">
        <v>92</v>
      </c>
      <c r="G44" s="13" t="s">
        <v>85</v>
      </c>
      <c r="H44" s="13">
        <v>9</v>
      </c>
      <c r="I44" s="20">
        <v>1</v>
      </c>
      <c r="K44" s="1"/>
      <c r="L44" s="27"/>
    </row>
    <row r="45" spans="1:12" ht="16.5">
      <c r="A45" s="21">
        <v>43</v>
      </c>
      <c r="B45" s="13" t="s">
        <v>6</v>
      </c>
      <c r="C45" s="13">
        <v>81</v>
      </c>
      <c r="D45" s="20">
        <v>5</v>
      </c>
      <c r="E45" s="9"/>
      <c r="F45" s="21">
        <v>93</v>
      </c>
      <c r="G45" s="13" t="s">
        <v>86</v>
      </c>
      <c r="H45" s="13">
        <v>18</v>
      </c>
      <c r="I45" s="37">
        <v>2</v>
      </c>
      <c r="K45" s="1"/>
      <c r="L45" s="27"/>
    </row>
    <row r="46" spans="1:12" ht="16.5">
      <c r="A46" s="21">
        <v>44</v>
      </c>
      <c r="B46" s="13" t="s">
        <v>46</v>
      </c>
      <c r="C46" s="13">
        <v>15</v>
      </c>
      <c r="D46" s="20">
        <v>1</v>
      </c>
      <c r="E46" s="9"/>
      <c r="F46" s="21">
        <v>94</v>
      </c>
      <c r="G46" s="13" t="s">
        <v>87</v>
      </c>
      <c r="H46" s="13">
        <v>12</v>
      </c>
      <c r="I46" s="20">
        <v>1</v>
      </c>
      <c r="K46" s="1"/>
      <c r="L46" s="27"/>
    </row>
    <row r="47" spans="1:12" ht="16.5">
      <c r="A47" s="21">
        <v>45</v>
      </c>
      <c r="B47" s="13" t="s">
        <v>7</v>
      </c>
      <c r="C47" s="13">
        <v>18</v>
      </c>
      <c r="D47" s="37">
        <v>2</v>
      </c>
      <c r="E47" s="9"/>
      <c r="F47" s="21">
        <v>95</v>
      </c>
      <c r="G47" s="13" t="s">
        <v>78</v>
      </c>
      <c r="H47" s="13">
        <v>31</v>
      </c>
      <c r="I47" s="20">
        <v>2</v>
      </c>
      <c r="K47" s="1"/>
      <c r="L47" s="27"/>
    </row>
    <row r="48" spans="1:12" ht="16.5">
      <c r="A48" s="21">
        <v>46</v>
      </c>
      <c r="B48" s="13" t="s">
        <v>47</v>
      </c>
      <c r="C48" s="13">
        <v>12</v>
      </c>
      <c r="D48" s="20">
        <v>1</v>
      </c>
      <c r="E48" s="9"/>
      <c r="F48" s="21">
        <v>96</v>
      </c>
      <c r="G48" s="13" t="s">
        <v>79</v>
      </c>
      <c r="H48" s="13">
        <v>16</v>
      </c>
      <c r="I48" s="37">
        <v>2</v>
      </c>
      <c r="K48" s="1"/>
      <c r="L48" s="27"/>
    </row>
    <row r="49" spans="1:12" ht="16.5">
      <c r="A49" s="21">
        <v>47</v>
      </c>
      <c r="B49" s="13" t="s">
        <v>9</v>
      </c>
      <c r="C49" s="13">
        <v>32</v>
      </c>
      <c r="D49" s="20">
        <v>2</v>
      </c>
      <c r="E49" s="9"/>
      <c r="F49" s="21">
        <v>97</v>
      </c>
      <c r="G49" s="13" t="s">
        <v>80</v>
      </c>
      <c r="H49" s="13">
        <v>11</v>
      </c>
      <c r="I49" s="20">
        <v>1</v>
      </c>
      <c r="K49" s="1"/>
      <c r="L49" s="27"/>
    </row>
    <row r="50" spans="1:12" ht="16.5">
      <c r="A50" s="21">
        <v>48</v>
      </c>
      <c r="B50" s="13" t="s">
        <v>48</v>
      </c>
      <c r="C50" s="13">
        <v>5</v>
      </c>
      <c r="D50" s="20">
        <v>1</v>
      </c>
      <c r="E50" s="9"/>
      <c r="F50" s="21">
        <v>98</v>
      </c>
      <c r="G50" s="13" t="s">
        <v>81</v>
      </c>
      <c r="H50" s="13">
        <v>7</v>
      </c>
      <c r="I50" s="20">
        <v>1</v>
      </c>
      <c r="K50" s="1"/>
      <c r="L50" s="27"/>
    </row>
    <row r="51" spans="1:12" ht="16.5">
      <c r="A51" s="21">
        <v>49</v>
      </c>
      <c r="B51" s="13" t="s">
        <v>49</v>
      </c>
      <c r="C51" s="13">
        <v>17</v>
      </c>
      <c r="D51" s="37">
        <v>2</v>
      </c>
      <c r="E51" s="9"/>
      <c r="F51" s="21">
        <v>99</v>
      </c>
      <c r="G51" s="13" t="s">
        <v>163</v>
      </c>
      <c r="H51" s="13">
        <v>9</v>
      </c>
      <c r="I51" s="20">
        <v>1</v>
      </c>
      <c r="K51" s="1"/>
      <c r="L51" s="27"/>
    </row>
    <row r="52" spans="1:12" ht="16.5">
      <c r="A52" s="28">
        <v>50</v>
      </c>
      <c r="B52" s="13" t="s">
        <v>8</v>
      </c>
      <c r="C52" s="13">
        <v>12</v>
      </c>
      <c r="D52" s="20">
        <v>1</v>
      </c>
      <c r="E52" s="9"/>
      <c r="F52" s="21">
        <v>100</v>
      </c>
      <c r="G52" s="13" t="s">
        <v>82</v>
      </c>
      <c r="H52" s="13">
        <v>8</v>
      </c>
      <c r="I52" s="20">
        <v>1</v>
      </c>
    </row>
    <row r="53" spans="1:12">
      <c r="A53" s="29"/>
      <c r="B53" s="30"/>
      <c r="C53" s="18"/>
      <c r="D53" s="18"/>
      <c r="E53" s="9"/>
      <c r="F53" s="21">
        <v>101</v>
      </c>
      <c r="G53" s="13" t="s">
        <v>83</v>
      </c>
      <c r="H53" s="13">
        <v>16</v>
      </c>
      <c r="I53" s="37">
        <v>2</v>
      </c>
    </row>
    <row r="54" spans="1:12" ht="16.5">
      <c r="A54" s="31"/>
      <c r="B54" s="30"/>
      <c r="C54" s="22"/>
      <c r="D54" s="22"/>
      <c r="E54" s="9"/>
      <c r="F54" s="21">
        <v>102</v>
      </c>
      <c r="G54" s="13" t="s">
        <v>84</v>
      </c>
      <c r="H54" s="13">
        <v>15</v>
      </c>
      <c r="I54" s="20">
        <v>1</v>
      </c>
    </row>
    <row r="55" spans="1:12" ht="16.5">
      <c r="A55" s="31"/>
      <c r="B55" s="30"/>
      <c r="C55" s="22"/>
      <c r="D55" s="22"/>
      <c r="E55" s="9"/>
      <c r="F55" s="21">
        <v>103</v>
      </c>
      <c r="G55" s="13" t="s">
        <v>170</v>
      </c>
      <c r="H55" s="13">
        <v>5</v>
      </c>
      <c r="I55" s="20">
        <v>1</v>
      </c>
    </row>
    <row r="56" spans="1:12" ht="16.5">
      <c r="A56" s="31"/>
      <c r="B56" s="30"/>
      <c r="C56" s="22"/>
      <c r="D56" s="22"/>
      <c r="E56" s="9"/>
      <c r="F56" s="21">
        <v>104</v>
      </c>
      <c r="G56" s="13" t="s">
        <v>164</v>
      </c>
      <c r="H56" s="13">
        <v>3</v>
      </c>
      <c r="I56" s="20">
        <v>1</v>
      </c>
    </row>
    <row r="57" spans="1:12" ht="16.5">
      <c r="A57" s="9"/>
      <c r="B57" s="9"/>
      <c r="C57" s="9"/>
      <c r="D57" s="21"/>
      <c r="E57" s="9"/>
      <c r="F57" s="61" t="s">
        <v>34</v>
      </c>
      <c r="G57" s="62"/>
      <c r="H57" s="36">
        <f>SUM(C3:C52)+SUM(H3:H56)</f>
        <v>2165</v>
      </c>
      <c r="I57" s="36">
        <f>SUM(D3:D52)+SUM(I3:I56)</f>
        <v>200</v>
      </c>
    </row>
    <row r="58" spans="1:12" ht="60" customHeight="1">
      <c r="A58" s="63" t="s">
        <v>190</v>
      </c>
      <c r="B58" s="64"/>
      <c r="C58" s="64"/>
      <c r="D58" s="64"/>
      <c r="E58" s="64"/>
      <c r="F58" s="64"/>
      <c r="G58" s="64"/>
      <c r="H58" s="64"/>
      <c r="I58" s="65"/>
    </row>
  </sheetData>
  <mergeCells count="3">
    <mergeCell ref="A1:I1"/>
    <mergeCell ref="F57:G57"/>
    <mergeCell ref="A58:I58"/>
  </mergeCells>
  <phoneticPr fontId="2" type="noConversion"/>
  <pageMargins left="0.59055118110236227" right="0" top="0.19685039370078741" bottom="0.19685039370078741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高中職</vt:lpstr>
      <vt:lpstr>國中 (修正)</vt:lpstr>
      <vt:lpstr>'國中 (修正)'!Print_Area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2025-06-24T00:35:16Z</cp:lastPrinted>
  <dcterms:created xsi:type="dcterms:W3CDTF">2015-01-26T14:19:40Z</dcterms:created>
  <dcterms:modified xsi:type="dcterms:W3CDTF">2025-08-01T08:04:53Z</dcterms:modified>
</cp:coreProperties>
</file>